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'List1'!$A$1:$D$201</definedName>
  </definedNames>
  <calcPr fullCalcOnLoad="1"/>
</workbook>
</file>

<file path=xl/sharedStrings.xml><?xml version="1.0" encoding="utf-8"?>
<sst xmlns="http://schemas.openxmlformats.org/spreadsheetml/2006/main" count="203" uniqueCount="186">
  <si>
    <t>Běžné příjmy</t>
  </si>
  <si>
    <t>OdPa</t>
  </si>
  <si>
    <t>SpPo</t>
  </si>
  <si>
    <t>Daň z příjmů fyz.osob ze záv.činnosti</t>
  </si>
  <si>
    <t>Daň z příjmů právnických osob za obce</t>
  </si>
  <si>
    <t>Daň z přidané hodnoty</t>
  </si>
  <si>
    <t>Správní poplatky</t>
  </si>
  <si>
    <t>Poplatek ze psů</t>
  </si>
  <si>
    <t>Daň z nemovitostí</t>
  </si>
  <si>
    <t>Neinv.dot.ze SR v rámci souhr.dot.vztahů</t>
  </si>
  <si>
    <t>Celkem 0000</t>
  </si>
  <si>
    <t>Celkem odvádění odp.vod</t>
  </si>
  <si>
    <t>Příjmy celkem:</t>
  </si>
  <si>
    <t>Běžné výdaje</t>
  </si>
  <si>
    <t>Celkem předškolní zařízení</t>
  </si>
  <si>
    <t>Věcné dary ZŠ</t>
  </si>
  <si>
    <t>Celkem ZŠ HL, Veselí</t>
  </si>
  <si>
    <t>Elektrická energie VO</t>
  </si>
  <si>
    <t>Celkem veřejné osvětlení</t>
  </si>
  <si>
    <t>Spotřební materiál pohřebnictví</t>
  </si>
  <si>
    <t>Pohonné hmoty a maziva</t>
  </si>
  <si>
    <t>Celkem komunál.služby a územní rozvoj</t>
  </si>
  <si>
    <t>Nákup služeb za komunál.odpad</t>
  </si>
  <si>
    <t>Ostatní osobní výdaje OZ</t>
  </si>
  <si>
    <t>Celkem OZ</t>
  </si>
  <si>
    <t>Platy zaměstnaců OÚ</t>
  </si>
  <si>
    <t>OSSZ pojištění OÚ</t>
  </si>
  <si>
    <t>Knihy, uč.pomůcky a tisk OÚ</t>
  </si>
  <si>
    <t>Spotřební materiál OÚ</t>
  </si>
  <si>
    <t>Plyn OÚ</t>
  </si>
  <si>
    <t>Elektrická energie OÚ</t>
  </si>
  <si>
    <t>Služby pošt OÚ</t>
  </si>
  <si>
    <t>Služby školení a vzdělávání OÚ</t>
  </si>
  <si>
    <t>Nákup služeb OÚ</t>
  </si>
  <si>
    <t>Cestovné OÚ</t>
  </si>
  <si>
    <t>Pohoštění OÚ</t>
  </si>
  <si>
    <t>Věcné dary OÚ</t>
  </si>
  <si>
    <t>Nákup kolků OÚ</t>
  </si>
  <si>
    <t>Celkem vnitřní správa</t>
  </si>
  <si>
    <t>Výdaje celkem:</t>
  </si>
  <si>
    <t>Služby telef. OZ</t>
  </si>
  <si>
    <t>Cestovné OZ</t>
  </si>
  <si>
    <t>Pohoštění OZ</t>
  </si>
  <si>
    <t>Daň z příjmů fyz.osob ze sam.výděl. čin.</t>
  </si>
  <si>
    <t>Daň z přijmů z kapitál. výnosů</t>
  </si>
  <si>
    <t>Vratky plyn a el. -kaple</t>
  </si>
  <si>
    <t>Sdělovací prostředky - rozhlas</t>
  </si>
  <si>
    <t>Příjmy z úroků</t>
  </si>
  <si>
    <t>Sdělovací prostředky</t>
  </si>
  <si>
    <t>Církev</t>
  </si>
  <si>
    <t>Nebytové hospodářství</t>
  </si>
  <si>
    <t>Nakládání s odpady</t>
  </si>
  <si>
    <t>Místní správa</t>
  </si>
  <si>
    <t>Věcné dary MŠ</t>
  </si>
  <si>
    <t>Plyn kaple</t>
  </si>
  <si>
    <t>El.en.kaple</t>
  </si>
  <si>
    <t>KD plyn</t>
  </si>
  <si>
    <t>Opravy a udržování</t>
  </si>
  <si>
    <t>Nákup služeb</t>
  </si>
  <si>
    <t>Nákup materiálu</t>
  </si>
  <si>
    <t>Péče o vzhled obce</t>
  </si>
  <si>
    <t>Nákup materiálu OZ</t>
  </si>
  <si>
    <t>Poradenské a právní služby</t>
  </si>
  <si>
    <t>Služby zpracování dat</t>
  </si>
  <si>
    <t>KD Drobný hmotný dl. maj,</t>
  </si>
  <si>
    <t>Programové vybavení</t>
  </si>
  <si>
    <t>Ost.inv.dot.veř.rozp. ČOV</t>
  </si>
  <si>
    <t xml:space="preserve">Opravy a udržování </t>
  </si>
  <si>
    <t>Pozemní komunikace</t>
  </si>
  <si>
    <t>Zájmová činnost a rekreace</t>
  </si>
  <si>
    <t>Mikroregion</t>
  </si>
  <si>
    <t>Nákup služeb separ.odp.</t>
  </si>
  <si>
    <t>Nákup služeb nebezp..odp.</t>
  </si>
  <si>
    <t>Dary novorozencům</t>
  </si>
  <si>
    <t>Nákup služeb-obědy důch.</t>
  </si>
  <si>
    <t>Ostatní osobní výdaje - dohody</t>
  </si>
  <si>
    <t>Služby telekomunikací OÚ+ internet</t>
  </si>
  <si>
    <t>Služby peněž.ústavů-pojištění OÚ</t>
  </si>
  <si>
    <t>Vratky z voleb</t>
  </si>
  <si>
    <t>Opravy a udržování OU</t>
  </si>
  <si>
    <t>Neinv. ZŠ Hroz Lhota - na žáky</t>
  </si>
  <si>
    <t>Ostatní zál.kultury</t>
  </si>
  <si>
    <t>Rozhlas</t>
  </si>
  <si>
    <t>Služby peněž.ústavů</t>
  </si>
  <si>
    <t>Pojištění OÚ</t>
  </si>
  <si>
    <t>Nákup materiálu - pytle</t>
  </si>
  <si>
    <t>Příjmy z pronájmu nemov.KD</t>
  </si>
  <si>
    <t>Přijaté nekap. přísp a náhr.z EKO-KOMU</t>
  </si>
  <si>
    <t>Pojištění kaple</t>
  </si>
  <si>
    <t>Zdrav.pojištění ZO</t>
  </si>
  <si>
    <t>Opravy a udržování - chodníky hřbitov</t>
  </si>
  <si>
    <t>Neinv.dot.kultura - sbor Malina</t>
  </si>
  <si>
    <t xml:space="preserve">Platy zam.v prac.poměru VPP </t>
  </si>
  <si>
    <t xml:space="preserve">Pojištění OSSZ VPP </t>
  </si>
  <si>
    <t xml:space="preserve">Pojištění VZP VPP </t>
  </si>
  <si>
    <t>Mikroregion  členské příspěvky</t>
  </si>
  <si>
    <t>ZP pojištění OÚ</t>
  </si>
  <si>
    <t>Volný čas dětí a mládeže</t>
  </si>
  <si>
    <t>Opravy a udržování - kaple,zvonice, kaplička</t>
  </si>
  <si>
    <t>Neinv. transfery obč. sdružením MAS</t>
  </si>
  <si>
    <t>Neinv.dot.kultura - pohoštění</t>
  </si>
  <si>
    <t>Neinv.dot.kultura - Den dětí, Mikulášská</t>
  </si>
  <si>
    <t>Opravy a udržování / klempíř, zábradlí, vcho</t>
  </si>
  <si>
    <t>Kultura - věcné dary - ván.balíčky dětem</t>
  </si>
  <si>
    <t>Zájmová činnost - nákup mat.</t>
  </si>
  <si>
    <t>Nákup služeb - výzdoba ván.stromu</t>
  </si>
  <si>
    <t>Daň z příjmů práv.odob za obce</t>
  </si>
  <si>
    <t>Odvody za odnění půdy ze zem.fondu</t>
  </si>
  <si>
    <t xml:space="preserve">DHIM </t>
  </si>
  <si>
    <t>Příspěvek nezisk. organizacím ČZS</t>
  </si>
  <si>
    <t>Komunální odpad</t>
  </si>
  <si>
    <t>Nebezpečný odpad</t>
  </si>
  <si>
    <t>Separovaný odpad</t>
  </si>
  <si>
    <t>Soc.příspěvky</t>
  </si>
  <si>
    <t>DPPO - proúčtování</t>
  </si>
  <si>
    <t>Fin.vypořádání  min.let</t>
  </si>
  <si>
    <t>Požární ochrana</t>
  </si>
  <si>
    <t>Kultur.památky - zvonice</t>
  </si>
  <si>
    <t>Ochrana obvatelstva</t>
  </si>
  <si>
    <t xml:space="preserve"> Nespec.rezervy</t>
  </si>
  <si>
    <t>Zpracovala: Věra Výborná - účetní</t>
  </si>
  <si>
    <t>Popl. za likvidaci komunál. odpadů</t>
  </si>
  <si>
    <t xml:space="preserve">Odvod z loterií </t>
  </si>
  <si>
    <t>Př.z pronájmu pozemků - Solar Cent.+ Rolnická</t>
  </si>
  <si>
    <t>Přijaté nekap.přísp.a náhrady</t>
  </si>
  <si>
    <t>Příjmy z fin. operací</t>
  </si>
  <si>
    <t>Služby peněž.ústavů - pojištění</t>
  </si>
  <si>
    <t>Dět.hřiště opravy a udržování</t>
  </si>
  <si>
    <t>KD el. en.</t>
  </si>
  <si>
    <t>KD - nákup materiálu</t>
  </si>
  <si>
    <t>Nebytové hosp.- KD</t>
  </si>
  <si>
    <t xml:space="preserve">Opravy a udržování VO </t>
  </si>
  <si>
    <t>El.energie</t>
  </si>
  <si>
    <t>Celkem Pohřebnictví</t>
  </si>
  <si>
    <t>Nákup DDHM (např.sekačka na trávu)</t>
  </si>
  <si>
    <t>Fin. příspěvek SDH Hr.Lhota</t>
  </si>
  <si>
    <t>Služby peněžních ústavů</t>
  </si>
  <si>
    <t>Neinv.transfery obcím - Mě. Veselí- za přestup.říz.</t>
  </si>
  <si>
    <t>Služby peněžních ústavů - úroky z úvěru</t>
  </si>
  <si>
    <t>Služby peněž.ústavů - úroky v KB</t>
  </si>
  <si>
    <t>Platby daní st. rozpočtu DPPO za obec</t>
  </si>
  <si>
    <t>Financování:</t>
  </si>
  <si>
    <t>Splátka úvěru v KB</t>
  </si>
  <si>
    <t>Financování celkem:</t>
  </si>
  <si>
    <t xml:space="preserve">Věcné dary - jubilantům </t>
  </si>
  <si>
    <t>Územní plánování</t>
  </si>
  <si>
    <t>Územní plán</t>
  </si>
  <si>
    <t>Za správnost odpovídá:Ing.Ľubomíra Vařechová - starostka obce</t>
  </si>
  <si>
    <t>Návrh rozpočtu na r.2016</t>
  </si>
  <si>
    <t>Dotace z ÚP</t>
  </si>
  <si>
    <t>Příjmy z poskyt.služeb-kuchyně - Hlahůlková-el.,plyn</t>
  </si>
  <si>
    <t>Vratky plyn a el. - KD</t>
  </si>
  <si>
    <t>DDHM - na dět.hřiště</t>
  </si>
  <si>
    <t>Ostat.povinné pojist.hrazené zaměst. + VPP</t>
  </si>
  <si>
    <t>Veřejné osvětlení - vratky el.</t>
  </si>
  <si>
    <t>Veřejné osvětlení</t>
  </si>
  <si>
    <t>Pohřebnictví příjem z pronájmu</t>
  </si>
  <si>
    <t>Pohřebnictví</t>
  </si>
  <si>
    <t>Komunální služby a územní rozvoj jinde nespecif.</t>
  </si>
  <si>
    <t>Příjmy  poskyt služeb a výrobků</t>
  </si>
  <si>
    <t>Příjmy z pronájmu ost.nemov.a jejich částí</t>
  </si>
  <si>
    <t>Příjmy z vl.činnosti</t>
  </si>
  <si>
    <t>Příjmy z prodeje pozemků</t>
  </si>
  <si>
    <t>Pohřebnictví - ost.příjmy</t>
  </si>
  <si>
    <t>Péče o vzhled obcí a veř.zeleň</t>
  </si>
  <si>
    <t>Nákup mat.jinde nezařazený</t>
  </si>
  <si>
    <t>Pohoštění</t>
  </si>
  <si>
    <t>Věcné dary</t>
  </si>
  <si>
    <t>Neinv.transfery spolkům</t>
  </si>
  <si>
    <t>Zájmová činnost v kultuře</t>
  </si>
  <si>
    <t>Platy zam.VPP</t>
  </si>
  <si>
    <t>SP - VPP</t>
  </si>
  <si>
    <t>ZP - VPP</t>
  </si>
  <si>
    <t>Zák.poj.-VPP</t>
  </si>
  <si>
    <t>Komunální služby pro zemní rozvoj - VPP</t>
  </si>
  <si>
    <t>Nákup ost.služeb</t>
  </si>
  <si>
    <t>Sběr a svoz ost.odpadů (jiných než nebezp.a kom.)</t>
  </si>
  <si>
    <t>Ost.soc.péče a pomoc</t>
  </si>
  <si>
    <t>Neinv.transfery obcím - Město Veselí n.M.</t>
  </si>
  <si>
    <t>Ost.zál.kultury, církví a sděl.prostředků</t>
  </si>
  <si>
    <t>Ost.neinv.transfery nezisk.organizacím</t>
  </si>
  <si>
    <t>Příjmy z poskyt.služeb a výr. - sečení trávy občanům</t>
  </si>
  <si>
    <t>Sankce a pokuty</t>
  </si>
  <si>
    <t xml:space="preserve">Stroje, přístroje a zařízení - štěpkovač </t>
  </si>
  <si>
    <t>Vyvěšeno na úř.desce a el. úř.desce OÚ: 3.12.2015</t>
  </si>
  <si>
    <t>Sňato:20.12.2015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</si>
</sst>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b/>
      <i/>
      <sz val="10"/>
      <name val="Arial CE"/>
      <family val="2"/>
    </font>
    <font>
      <b/>
      <sz val="10"/>
      <color indexed="48"/>
      <name val="Arial CE"/>
      <family val="2"/>
    </font>
    <font>
      <sz val="14"/>
      <color indexed="48"/>
      <name val="Arial CE"/>
      <family val="2"/>
    </font>
    <font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4" fontId="4" fillId="0" borderId="13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4" fontId="4" fillId="0" borderId="15" xfId="0" applyNumberFormat="1" applyFont="1" applyBorder="1" applyAlignment="1" applyProtection="1">
      <alignment horizontal="right"/>
      <protection locked="0"/>
    </xf>
    <xf numFmtId="4" fontId="0" fillId="0" borderId="15" xfId="0" applyNumberFormat="1" applyBorder="1" applyAlignment="1" applyProtection="1">
      <alignment horizontal="right"/>
      <protection locked="0"/>
    </xf>
    <xf numFmtId="0" fontId="1" fillId="33" borderId="16" xfId="0" applyFont="1" applyFill="1" applyBorder="1" applyAlignment="1">
      <alignment/>
    </xf>
    <xf numFmtId="4" fontId="1" fillId="33" borderId="17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right"/>
      <protection locked="0"/>
    </xf>
    <xf numFmtId="4" fontId="1" fillId="33" borderId="17" xfId="0" applyNumberFormat="1" applyFont="1" applyFill="1" applyBorder="1" applyAlignment="1">
      <alignment/>
    </xf>
    <xf numFmtId="4" fontId="0" fillId="0" borderId="22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 horizontal="right"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/>
    </xf>
    <xf numFmtId="0" fontId="0" fillId="0" borderId="23" xfId="0" applyBorder="1" applyAlignment="1">
      <alignment/>
    </xf>
    <xf numFmtId="4" fontId="0" fillId="0" borderId="22" xfId="0" applyNumberFormat="1" applyBorder="1" applyAlignment="1" applyProtection="1">
      <alignment horizontal="right"/>
      <protection locked="0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4" xfId="0" applyNumberFormat="1" applyFont="1" applyBorder="1" applyAlignment="1">
      <alignment horizontal="right"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4" fontId="1" fillId="33" borderId="25" xfId="0" applyNumberFormat="1" applyFont="1" applyFill="1" applyBorder="1" applyAlignment="1">
      <alignment horizontal="right"/>
    </xf>
    <xf numFmtId="4" fontId="1" fillId="33" borderId="20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 applyProtection="1">
      <alignment horizontal="right"/>
      <protection locked="0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4" fontId="3" fillId="34" borderId="27" xfId="0" applyNumberFormat="1" applyFont="1" applyFill="1" applyBorder="1" applyAlignment="1">
      <alignment horizontal="right"/>
    </xf>
    <xf numFmtId="0" fontId="3" fillId="34" borderId="28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4" fontId="3" fillId="34" borderId="30" xfId="0" applyNumberFormat="1" applyFont="1" applyFill="1" applyBorder="1" applyAlignment="1">
      <alignment horizontal="right"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4" fontId="0" fillId="0" borderId="13" xfId="0" applyNumberFormat="1" applyBorder="1" applyAlignment="1" applyProtection="1">
      <alignment horizontal="right"/>
      <protection locked="0"/>
    </xf>
    <xf numFmtId="4" fontId="0" fillId="0" borderId="30" xfId="0" applyNumberFormat="1" applyBorder="1" applyAlignment="1" applyProtection="1">
      <alignment horizontal="right"/>
      <protection locked="0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4" fontId="0" fillId="0" borderId="30" xfId="0" applyNumberFormat="1" applyFont="1" applyBorder="1" applyAlignment="1" applyProtection="1">
      <alignment horizontal="right"/>
      <protection locked="0"/>
    </xf>
    <xf numFmtId="4" fontId="1" fillId="33" borderId="25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 applyProtection="1">
      <alignment horizontal="right"/>
      <protection/>
    </xf>
    <xf numFmtId="4" fontId="5" fillId="0" borderId="17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1" fillId="33" borderId="25" xfId="0" applyNumberFormat="1" applyFont="1" applyFill="1" applyBorder="1" applyAlignment="1" applyProtection="1">
      <alignment horizontal="right"/>
      <protection/>
    </xf>
    <xf numFmtId="0" fontId="0" fillId="0" borderId="35" xfId="0" applyBorder="1" applyAlignment="1">
      <alignment/>
    </xf>
    <xf numFmtId="4" fontId="6" fillId="0" borderId="15" xfId="0" applyNumberFormat="1" applyFont="1" applyBorder="1" applyAlignment="1" applyProtection="1">
      <alignment horizontal="right"/>
      <protection locked="0"/>
    </xf>
    <xf numFmtId="4" fontId="5" fillId="0" borderId="15" xfId="0" applyNumberFormat="1" applyFont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33" borderId="19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 applyProtection="1">
      <alignment horizontal="right"/>
      <protection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4" fontId="5" fillId="0" borderId="42" xfId="0" applyNumberFormat="1" applyFont="1" applyBorder="1" applyAlignment="1">
      <alignment/>
    </xf>
    <xf numFmtId="4" fontId="42" fillId="0" borderId="15" xfId="0" applyNumberFormat="1" applyFont="1" applyBorder="1" applyAlignment="1" applyProtection="1">
      <alignment horizontal="right"/>
      <protection locked="0"/>
    </xf>
    <xf numFmtId="4" fontId="0" fillId="0" borderId="15" xfId="0" applyNumberFormat="1" applyBorder="1" applyAlignment="1">
      <alignment/>
    </xf>
    <xf numFmtId="4" fontId="43" fillId="0" borderId="19" xfId="0" applyNumberFormat="1" applyFont="1" applyBorder="1" applyAlignment="1" applyProtection="1">
      <alignment horizontal="right"/>
      <protection locked="0"/>
    </xf>
    <xf numFmtId="4" fontId="43" fillId="0" borderId="15" xfId="0" applyNumberFormat="1" applyFont="1" applyBorder="1" applyAlignment="1" applyProtection="1">
      <alignment horizontal="right"/>
      <protection locked="0"/>
    </xf>
    <xf numFmtId="4" fontId="43" fillId="0" borderId="21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zoomScaleSheetLayoutView="100" workbookViewId="0" topLeftCell="A1">
      <selection activeCell="D201" sqref="A1:D201"/>
    </sheetView>
  </sheetViews>
  <sheetFormatPr defaultColWidth="9.00390625" defaultRowHeight="12.75"/>
  <cols>
    <col min="1" max="1" width="46.875" style="0" customWidth="1"/>
    <col min="2" max="3" width="5.75390625" style="0" customWidth="1"/>
    <col min="4" max="4" width="23.875" style="8" bestFit="1" customWidth="1"/>
  </cols>
  <sheetData>
    <row r="1" spans="1:4" ht="13.5" thickBot="1">
      <c r="A1" s="59" t="s">
        <v>0</v>
      </c>
      <c r="B1" s="60" t="s">
        <v>1</v>
      </c>
      <c r="C1" s="60" t="s">
        <v>2</v>
      </c>
      <c r="D1" s="58" t="s">
        <v>148</v>
      </c>
    </row>
    <row r="2" spans="1:4" ht="12.75">
      <c r="A2" s="69" t="s">
        <v>3</v>
      </c>
      <c r="B2" s="70"/>
      <c r="C2" s="70">
        <v>1111</v>
      </c>
      <c r="D2" s="11">
        <v>316700</v>
      </c>
    </row>
    <row r="3" spans="1:4" ht="12.75">
      <c r="A3" s="71" t="s">
        <v>43</v>
      </c>
      <c r="B3" s="72"/>
      <c r="C3" s="72">
        <v>1112</v>
      </c>
      <c r="D3" s="13">
        <v>14000</v>
      </c>
    </row>
    <row r="4" spans="1:4" ht="12.75">
      <c r="A4" s="71" t="s">
        <v>44</v>
      </c>
      <c r="B4" s="72"/>
      <c r="C4" s="72">
        <v>1113</v>
      </c>
      <c r="D4" s="13">
        <v>43000</v>
      </c>
    </row>
    <row r="5" spans="1:4" ht="12.75">
      <c r="A5" s="71" t="s">
        <v>4</v>
      </c>
      <c r="B5" s="72"/>
      <c r="C5" s="72">
        <v>1121</v>
      </c>
      <c r="D5" s="13">
        <v>352000</v>
      </c>
    </row>
    <row r="6" spans="1:4" ht="12.75">
      <c r="A6" s="71" t="s">
        <v>106</v>
      </c>
      <c r="B6" s="72"/>
      <c r="C6" s="72">
        <v>1122</v>
      </c>
      <c r="D6" s="89">
        <v>20000</v>
      </c>
    </row>
    <row r="7" spans="1:4" ht="12.75">
      <c r="A7" s="71" t="s">
        <v>5</v>
      </c>
      <c r="B7" s="72"/>
      <c r="C7" s="72">
        <v>1211</v>
      </c>
      <c r="D7" s="13">
        <v>760000</v>
      </c>
    </row>
    <row r="8" spans="1:4" ht="12.75">
      <c r="A8" s="71" t="s">
        <v>107</v>
      </c>
      <c r="B8" s="72"/>
      <c r="C8" s="72">
        <v>1334</v>
      </c>
      <c r="D8" s="13">
        <v>3600</v>
      </c>
    </row>
    <row r="9" spans="1:4" ht="12.75" customHeight="1">
      <c r="A9" s="71" t="s">
        <v>121</v>
      </c>
      <c r="B9" s="72"/>
      <c r="C9" s="72">
        <v>1340</v>
      </c>
      <c r="D9" s="13">
        <v>90000</v>
      </c>
    </row>
    <row r="10" spans="1:4" ht="12.75">
      <c r="A10" s="71" t="s">
        <v>7</v>
      </c>
      <c r="B10" s="72"/>
      <c r="C10" s="72">
        <v>1341</v>
      </c>
      <c r="D10" s="13">
        <v>1900</v>
      </c>
    </row>
    <row r="11" spans="1:4" ht="12.75">
      <c r="A11" s="71" t="s">
        <v>122</v>
      </c>
      <c r="B11" s="72"/>
      <c r="C11" s="72">
        <v>1351</v>
      </c>
      <c r="D11" s="13">
        <v>6800</v>
      </c>
    </row>
    <row r="12" spans="1:4" ht="12.75">
      <c r="A12" s="71" t="s">
        <v>6</v>
      </c>
      <c r="B12" s="72"/>
      <c r="C12" s="72">
        <v>1361</v>
      </c>
      <c r="D12" s="13">
        <v>1500</v>
      </c>
    </row>
    <row r="13" spans="1:4" ht="12.75">
      <c r="A13" s="71" t="s">
        <v>8</v>
      </c>
      <c r="B13" s="72"/>
      <c r="C13" s="72">
        <v>1511</v>
      </c>
      <c r="D13" s="13">
        <v>130000</v>
      </c>
    </row>
    <row r="14" spans="1:4" ht="12.75">
      <c r="A14" s="71" t="s">
        <v>9</v>
      </c>
      <c r="B14" s="72"/>
      <c r="C14" s="72">
        <v>4112</v>
      </c>
      <c r="D14" s="64">
        <v>55000</v>
      </c>
    </row>
    <row r="15" spans="1:4" ht="13.5" thickBot="1">
      <c r="A15" s="73" t="s">
        <v>149</v>
      </c>
      <c r="B15" s="74"/>
      <c r="C15" s="74">
        <v>4116</v>
      </c>
      <c r="D15" s="64">
        <v>154000</v>
      </c>
    </row>
    <row r="16" spans="1:4" s="7" customFormat="1" ht="13.5" thickBot="1">
      <c r="A16" s="15" t="s">
        <v>10</v>
      </c>
      <c r="B16" s="6">
        <v>0</v>
      </c>
      <c r="C16" s="6"/>
      <c r="D16" s="16">
        <f>SUM(D2:D15)</f>
        <v>1948500</v>
      </c>
    </row>
    <row r="17" spans="1:4" ht="13.5" thickBot="1">
      <c r="A17" s="73" t="s">
        <v>46</v>
      </c>
      <c r="B17" s="74">
        <v>3341</v>
      </c>
      <c r="C17" s="74">
        <v>2111</v>
      </c>
      <c r="D17" s="18">
        <v>800</v>
      </c>
    </row>
    <row r="18" spans="1:4" s="7" customFormat="1" ht="13.5" thickBot="1">
      <c r="A18" s="15" t="s">
        <v>48</v>
      </c>
      <c r="B18" s="6">
        <v>3341</v>
      </c>
      <c r="C18" s="6"/>
      <c r="D18" s="16">
        <f>SUM(D17)</f>
        <v>800</v>
      </c>
    </row>
    <row r="19" spans="1:4" ht="13.5" thickBot="1">
      <c r="A19" s="75" t="s">
        <v>45</v>
      </c>
      <c r="B19" s="76">
        <v>3399</v>
      </c>
      <c r="C19" s="76">
        <v>2324</v>
      </c>
      <c r="D19" s="20">
        <v>900</v>
      </c>
    </row>
    <row r="20" spans="1:4" s="7" customFormat="1" ht="13.5" thickBot="1">
      <c r="A20" s="15" t="s">
        <v>49</v>
      </c>
      <c r="B20" s="6">
        <v>3399</v>
      </c>
      <c r="C20" s="6"/>
      <c r="D20" s="16">
        <f>SUM(D19:D19)</f>
        <v>900</v>
      </c>
    </row>
    <row r="21" spans="1:4" s="7" customFormat="1" ht="12.75">
      <c r="A21" s="77" t="s">
        <v>150</v>
      </c>
      <c r="B21" s="78">
        <v>3613</v>
      </c>
      <c r="C21" s="78">
        <v>2111</v>
      </c>
      <c r="D21" s="24">
        <v>0</v>
      </c>
    </row>
    <row r="22" spans="1:4" s="7" customFormat="1" ht="12.75">
      <c r="A22" s="77" t="s">
        <v>86</v>
      </c>
      <c r="B22" s="78">
        <v>3613</v>
      </c>
      <c r="C22" s="78">
        <v>2132</v>
      </c>
      <c r="D22" s="24">
        <v>14000</v>
      </c>
    </row>
    <row r="23" spans="1:4" ht="13.5" thickBot="1">
      <c r="A23" s="75" t="s">
        <v>151</v>
      </c>
      <c r="B23" s="76">
        <v>3613</v>
      </c>
      <c r="C23" s="76">
        <v>2324</v>
      </c>
      <c r="D23" s="22">
        <v>1000</v>
      </c>
    </row>
    <row r="24" spans="1:4" s="7" customFormat="1" ht="13.5" thickBot="1">
      <c r="A24" s="15" t="s">
        <v>50</v>
      </c>
      <c r="B24" s="6">
        <v>3613</v>
      </c>
      <c r="C24" s="6"/>
      <c r="D24" s="16">
        <f>SUM(D21:D23)</f>
        <v>15000</v>
      </c>
    </row>
    <row r="25" spans="1:4" ht="13.5" thickBot="1">
      <c r="A25" s="71" t="s">
        <v>154</v>
      </c>
      <c r="B25" s="72">
        <v>3631</v>
      </c>
      <c r="C25" s="72">
        <v>2324</v>
      </c>
      <c r="D25" s="13">
        <v>8000</v>
      </c>
    </row>
    <row r="26" spans="1:4" s="7" customFormat="1" ht="13.5" thickBot="1">
      <c r="A26" s="15" t="s">
        <v>155</v>
      </c>
      <c r="B26" s="6">
        <v>3631</v>
      </c>
      <c r="C26" s="6"/>
      <c r="D26" s="16">
        <f>SUM(D25:D25)</f>
        <v>8000</v>
      </c>
    </row>
    <row r="27" spans="1:4" s="7" customFormat="1" ht="12.75">
      <c r="A27" s="77" t="s">
        <v>163</v>
      </c>
      <c r="B27" s="78">
        <v>3632</v>
      </c>
      <c r="C27" s="78">
        <v>2111</v>
      </c>
      <c r="D27" s="24">
        <v>0</v>
      </c>
    </row>
    <row r="28" spans="1:4" ht="13.5" thickBot="1">
      <c r="A28" s="77" t="s">
        <v>156</v>
      </c>
      <c r="B28" s="76">
        <v>3632</v>
      </c>
      <c r="C28" s="76">
        <v>2131</v>
      </c>
      <c r="D28" s="22">
        <v>500</v>
      </c>
    </row>
    <row r="29" spans="1:4" s="7" customFormat="1" ht="13.5" thickBot="1">
      <c r="A29" s="15" t="s">
        <v>157</v>
      </c>
      <c r="B29" s="6">
        <v>3632</v>
      </c>
      <c r="C29" s="6"/>
      <c r="D29" s="16">
        <f>SUM(D27:D28)</f>
        <v>500</v>
      </c>
    </row>
    <row r="30" spans="1:4" ht="12.75" customHeight="1">
      <c r="A30" s="71" t="s">
        <v>159</v>
      </c>
      <c r="B30" s="72">
        <v>3639</v>
      </c>
      <c r="C30" s="72">
        <v>2111</v>
      </c>
      <c r="D30" s="13">
        <v>0</v>
      </c>
    </row>
    <row r="31" spans="1:4" ht="12.75" customHeight="1">
      <c r="A31" s="71" t="s">
        <v>161</v>
      </c>
      <c r="B31" s="72">
        <v>3639</v>
      </c>
      <c r="C31" s="72">
        <v>2119</v>
      </c>
      <c r="D31" s="13">
        <v>0</v>
      </c>
    </row>
    <row r="32" spans="1:4" ht="12.75" customHeight="1">
      <c r="A32" s="71" t="s">
        <v>160</v>
      </c>
      <c r="B32" s="72">
        <v>3639</v>
      </c>
      <c r="C32" s="72">
        <v>2132</v>
      </c>
      <c r="D32" s="13">
        <v>0</v>
      </c>
    </row>
    <row r="33" spans="1:4" ht="12.75" customHeight="1" thickBot="1">
      <c r="A33" s="71" t="s">
        <v>162</v>
      </c>
      <c r="B33" s="72">
        <v>3639</v>
      </c>
      <c r="C33" s="72">
        <v>3111</v>
      </c>
      <c r="D33" s="13">
        <v>0</v>
      </c>
    </row>
    <row r="34" spans="1:4" s="7" customFormat="1" ht="13.5" thickBot="1">
      <c r="A34" s="15" t="s">
        <v>158</v>
      </c>
      <c r="B34" s="6">
        <v>3639</v>
      </c>
      <c r="C34" s="6"/>
      <c r="D34" s="16">
        <f>SUM(D30:D33)</f>
        <v>0</v>
      </c>
    </row>
    <row r="35" spans="1:4" ht="13.5" thickBot="1">
      <c r="A35" s="73" t="s">
        <v>87</v>
      </c>
      <c r="B35" s="74">
        <v>3725</v>
      </c>
      <c r="C35" s="74">
        <v>2324</v>
      </c>
      <c r="D35" s="19">
        <v>12000</v>
      </c>
    </row>
    <row r="36" spans="1:4" s="7" customFormat="1" ht="13.5" thickBot="1">
      <c r="A36" s="15" t="s">
        <v>51</v>
      </c>
      <c r="B36" s="6">
        <v>3725</v>
      </c>
      <c r="C36" s="6"/>
      <c r="D36" s="16">
        <f>SUM(D35:D35)</f>
        <v>12000</v>
      </c>
    </row>
    <row r="37" spans="1:4" ht="12.75" customHeight="1">
      <c r="A37" s="71" t="s">
        <v>181</v>
      </c>
      <c r="B37" s="72">
        <v>3745</v>
      </c>
      <c r="C37" s="72">
        <v>2111</v>
      </c>
      <c r="D37" s="13">
        <v>900</v>
      </c>
    </row>
    <row r="38" spans="1:4" s="7" customFormat="1" ht="12.75">
      <c r="A38" s="65" t="s">
        <v>164</v>
      </c>
      <c r="B38" s="66">
        <v>3745</v>
      </c>
      <c r="C38" s="66"/>
      <c r="D38" s="67">
        <f>SUM(D37)</f>
        <v>900</v>
      </c>
    </row>
    <row r="39" spans="1:4" ht="12.75" customHeight="1">
      <c r="A39" s="71" t="s">
        <v>123</v>
      </c>
      <c r="B39" s="72">
        <v>6171</v>
      </c>
      <c r="C39" s="72">
        <v>2131</v>
      </c>
      <c r="D39" s="63">
        <v>58800</v>
      </c>
    </row>
    <row r="40" spans="1:4" ht="12.75" customHeight="1" thickBot="1">
      <c r="A40" s="75" t="s">
        <v>151</v>
      </c>
      <c r="B40" s="74">
        <v>6171</v>
      </c>
      <c r="C40" s="74">
        <v>2324</v>
      </c>
      <c r="D40" s="63">
        <v>4500</v>
      </c>
    </row>
    <row r="41" spans="1:4" s="7" customFormat="1" ht="13.5" thickBot="1">
      <c r="A41" s="15" t="s">
        <v>52</v>
      </c>
      <c r="B41" s="6">
        <v>6171</v>
      </c>
      <c r="C41" s="6"/>
      <c r="D41" s="23">
        <f>SUM(D39:D40)</f>
        <v>63300</v>
      </c>
    </row>
    <row r="42" spans="1:4" s="7" customFormat="1" ht="12.75">
      <c r="A42" s="77" t="s">
        <v>47</v>
      </c>
      <c r="B42" s="78">
        <v>6310</v>
      </c>
      <c r="C42" s="78">
        <v>2141</v>
      </c>
      <c r="D42" s="24">
        <v>100</v>
      </c>
    </row>
    <row r="43" spans="1:4" s="7" customFormat="1" ht="13.5" thickBot="1">
      <c r="A43" s="77" t="s">
        <v>124</v>
      </c>
      <c r="B43" s="78">
        <v>6310</v>
      </c>
      <c r="C43" s="78">
        <v>2324</v>
      </c>
      <c r="D43" s="24">
        <v>0</v>
      </c>
    </row>
    <row r="44" spans="1:4" s="7" customFormat="1" ht="13.5" thickBot="1">
      <c r="A44" s="15" t="s">
        <v>125</v>
      </c>
      <c r="B44" s="6">
        <v>6310</v>
      </c>
      <c r="C44" s="6"/>
      <c r="D44" s="23">
        <f>SUM(D42:D43)</f>
        <v>100</v>
      </c>
    </row>
    <row r="45" spans="1:4" ht="18.75" thickBot="1">
      <c r="A45" s="43" t="s">
        <v>12</v>
      </c>
      <c r="B45" s="44"/>
      <c r="C45" s="44"/>
      <c r="D45" s="45">
        <f>SUM(D2:D44)/2</f>
        <v>2050000</v>
      </c>
    </row>
    <row r="46" spans="1:4" ht="18">
      <c r="A46" s="33"/>
      <c r="B46" s="33"/>
      <c r="C46" s="33"/>
      <c r="D46" s="34"/>
    </row>
    <row r="47" spans="1:4" ht="13.5" thickBot="1">
      <c r="A47" s="29"/>
      <c r="B47" s="29"/>
      <c r="C47" s="29"/>
      <c r="D47" s="35"/>
    </row>
    <row r="48" spans="1:4" ht="13.5" thickBot="1">
      <c r="A48" s="31" t="s">
        <v>13</v>
      </c>
      <c r="B48" s="32" t="s">
        <v>1</v>
      </c>
      <c r="C48" s="32" t="s">
        <v>2</v>
      </c>
      <c r="D48" s="58" t="s">
        <v>148</v>
      </c>
    </row>
    <row r="49" spans="1:4" ht="13.5" thickBot="1">
      <c r="A49" s="79" t="s">
        <v>67</v>
      </c>
      <c r="B49" s="80">
        <v>2212</v>
      </c>
      <c r="C49" s="80">
        <v>5171</v>
      </c>
      <c r="D49" s="30">
        <v>0</v>
      </c>
    </row>
    <row r="50" spans="1:4" ht="13.5" thickBot="1">
      <c r="A50" s="15" t="s">
        <v>68</v>
      </c>
      <c r="B50" s="6">
        <v>2212</v>
      </c>
      <c r="C50" s="6"/>
      <c r="D50" s="16">
        <f>SUM(D49:D49)</f>
        <v>0</v>
      </c>
    </row>
    <row r="51" spans="1:4" ht="13.5" thickBot="1">
      <c r="A51" s="73" t="s">
        <v>66</v>
      </c>
      <c r="B51" s="74">
        <v>2329</v>
      </c>
      <c r="C51" s="74">
        <v>6349</v>
      </c>
      <c r="D51" s="91">
        <v>144000</v>
      </c>
    </row>
    <row r="52" spans="1:4" ht="12" customHeight="1" thickBot="1">
      <c r="A52" s="15" t="s">
        <v>11</v>
      </c>
      <c r="B52" s="6">
        <v>2329</v>
      </c>
      <c r="C52" s="6"/>
      <c r="D52" s="16">
        <f>SUM(D51:D51)</f>
        <v>144000</v>
      </c>
    </row>
    <row r="53" spans="1:4" ht="12.75" customHeight="1" hidden="1" thickBot="1">
      <c r="A53" s="12" t="s">
        <v>53</v>
      </c>
      <c r="B53" s="1">
        <v>3111</v>
      </c>
      <c r="C53" s="1">
        <v>5229</v>
      </c>
      <c r="D53" s="14">
        <v>0</v>
      </c>
    </row>
    <row r="54" spans="1:4" ht="13.5" customHeight="1" hidden="1" thickBot="1">
      <c r="A54" s="15" t="s">
        <v>14</v>
      </c>
      <c r="B54" s="6">
        <v>3111</v>
      </c>
      <c r="C54" s="6"/>
      <c r="D54" s="16">
        <f>SUM(D53)</f>
        <v>0</v>
      </c>
    </row>
    <row r="55" spans="1:4" ht="12.75">
      <c r="A55" s="71" t="s">
        <v>15</v>
      </c>
      <c r="B55" s="72">
        <v>3113</v>
      </c>
      <c r="C55" s="72">
        <v>5194</v>
      </c>
      <c r="D55" s="14">
        <v>1300</v>
      </c>
    </row>
    <row r="56" spans="1:4" ht="13.5" thickBot="1">
      <c r="A56" s="71" t="s">
        <v>80</v>
      </c>
      <c r="B56" s="72">
        <v>3113</v>
      </c>
      <c r="C56" s="72">
        <v>5321</v>
      </c>
      <c r="D56" s="92">
        <v>6800</v>
      </c>
    </row>
    <row r="57" spans="1:4" ht="13.5" thickBot="1">
      <c r="A57" s="15" t="s">
        <v>16</v>
      </c>
      <c r="B57" s="6">
        <v>3113</v>
      </c>
      <c r="C57" s="6"/>
      <c r="D57" s="16">
        <f>SUM(D55:D56)</f>
        <v>8100</v>
      </c>
    </row>
    <row r="58" spans="1:4" ht="12.75" hidden="1">
      <c r="A58" s="12" t="s">
        <v>101</v>
      </c>
      <c r="B58" s="1">
        <v>3319</v>
      </c>
      <c r="C58" s="1">
        <v>5169</v>
      </c>
      <c r="D58" s="25">
        <v>0</v>
      </c>
    </row>
    <row r="59" spans="1:4" ht="12.75" hidden="1">
      <c r="A59" s="12" t="s">
        <v>100</v>
      </c>
      <c r="B59" s="1">
        <v>3319</v>
      </c>
      <c r="C59" s="1">
        <v>5175</v>
      </c>
      <c r="D59" s="25">
        <v>0</v>
      </c>
    </row>
    <row r="60" spans="1:4" ht="12.75" hidden="1">
      <c r="A60" s="12" t="s">
        <v>103</v>
      </c>
      <c r="B60" s="1">
        <v>3319</v>
      </c>
      <c r="C60" s="1">
        <v>5194</v>
      </c>
      <c r="D60" s="25">
        <v>0</v>
      </c>
    </row>
    <row r="61" spans="1:4" ht="12.75" hidden="1">
      <c r="A61" s="12" t="s">
        <v>91</v>
      </c>
      <c r="B61" s="1">
        <v>3319</v>
      </c>
      <c r="C61" s="1">
        <v>5229</v>
      </c>
      <c r="D61" s="25">
        <v>0</v>
      </c>
    </row>
    <row r="62" spans="1:4" ht="13.5" hidden="1" thickBot="1">
      <c r="A62" s="15" t="s">
        <v>81</v>
      </c>
      <c r="B62" s="6">
        <v>3319</v>
      </c>
      <c r="C62" s="6"/>
      <c r="D62" s="16">
        <f>SUM(D58:D61)</f>
        <v>0</v>
      </c>
    </row>
    <row r="63" spans="1:4" ht="13.5" thickBot="1">
      <c r="A63" s="81" t="s">
        <v>126</v>
      </c>
      <c r="B63" s="82">
        <v>3322</v>
      </c>
      <c r="C63" s="82">
        <v>5163</v>
      </c>
      <c r="D63" s="30">
        <v>1000</v>
      </c>
    </row>
    <row r="64" spans="1:4" ht="13.5" thickBot="1">
      <c r="A64" s="15" t="s">
        <v>117</v>
      </c>
      <c r="B64" s="6">
        <v>3322</v>
      </c>
      <c r="C64" s="6"/>
      <c r="D64" s="16">
        <f>SUM(D63)</f>
        <v>1000</v>
      </c>
    </row>
    <row r="65" spans="1:4" ht="12.75">
      <c r="A65" s="79" t="s">
        <v>58</v>
      </c>
      <c r="B65" s="80">
        <v>3341</v>
      </c>
      <c r="C65" s="80">
        <v>5169</v>
      </c>
      <c r="D65" s="18">
        <v>600</v>
      </c>
    </row>
    <row r="66" spans="1:4" ht="13.5" thickBot="1">
      <c r="A66" s="83" t="s">
        <v>57</v>
      </c>
      <c r="B66" s="84">
        <v>3341</v>
      </c>
      <c r="C66" s="84">
        <v>5171</v>
      </c>
      <c r="D66" s="55">
        <v>5000</v>
      </c>
    </row>
    <row r="67" spans="1:4" ht="13.5" thickBot="1">
      <c r="A67" s="15" t="s">
        <v>82</v>
      </c>
      <c r="B67" s="6">
        <v>3341</v>
      </c>
      <c r="C67" s="6"/>
      <c r="D67" s="16">
        <f>SUM(D65:D66)</f>
        <v>5600</v>
      </c>
    </row>
    <row r="68" spans="1:4" ht="12.75" customHeight="1">
      <c r="A68" s="71" t="s">
        <v>165</v>
      </c>
      <c r="B68" s="72">
        <v>3392</v>
      </c>
      <c r="C68" s="72">
        <v>5139</v>
      </c>
      <c r="D68" s="13">
        <v>5000</v>
      </c>
    </row>
    <row r="69" spans="1:4" ht="12.75" customHeight="1">
      <c r="A69" s="71" t="s">
        <v>175</v>
      </c>
      <c r="B69" s="72">
        <v>3392</v>
      </c>
      <c r="C69" s="72">
        <v>5169</v>
      </c>
      <c r="D69" s="13">
        <v>5000</v>
      </c>
    </row>
    <row r="70" spans="1:4" ht="12.75" customHeight="1">
      <c r="A70" s="71" t="s">
        <v>166</v>
      </c>
      <c r="B70" s="72">
        <v>3392</v>
      </c>
      <c r="C70" s="72">
        <v>5175</v>
      </c>
      <c r="D70" s="13">
        <v>5000</v>
      </c>
    </row>
    <row r="71" spans="1:4" ht="12.75" customHeight="1">
      <c r="A71" s="71" t="s">
        <v>167</v>
      </c>
      <c r="B71" s="72">
        <v>3392</v>
      </c>
      <c r="C71" s="72">
        <v>5194</v>
      </c>
      <c r="D71" s="13">
        <v>5000</v>
      </c>
    </row>
    <row r="72" spans="1:4" ht="12.75" customHeight="1">
      <c r="A72" s="71" t="s">
        <v>168</v>
      </c>
      <c r="B72" s="72">
        <v>3392</v>
      </c>
      <c r="C72" s="72">
        <v>5222</v>
      </c>
      <c r="D72" s="13">
        <v>6000</v>
      </c>
    </row>
    <row r="73" spans="1:4" ht="12.75">
      <c r="A73" s="65" t="s">
        <v>169</v>
      </c>
      <c r="B73" s="66">
        <v>3392</v>
      </c>
      <c r="C73" s="66"/>
      <c r="D73" s="67">
        <f>SUM(D68:D72)</f>
        <v>26000</v>
      </c>
    </row>
    <row r="74" spans="1:4" ht="12.75">
      <c r="A74" s="71" t="s">
        <v>59</v>
      </c>
      <c r="B74" s="72">
        <v>3399</v>
      </c>
      <c r="C74" s="72">
        <v>5139</v>
      </c>
      <c r="D74" s="14">
        <v>2000</v>
      </c>
    </row>
    <row r="75" spans="1:4" ht="12.75">
      <c r="A75" s="71" t="s">
        <v>54</v>
      </c>
      <c r="B75" s="72">
        <v>3399</v>
      </c>
      <c r="C75" s="72">
        <v>5153</v>
      </c>
      <c r="D75" s="14">
        <v>7000</v>
      </c>
    </row>
    <row r="76" spans="1:4" ht="12.75" customHeight="1">
      <c r="A76" s="71" t="s">
        <v>55</v>
      </c>
      <c r="B76" s="72">
        <v>3399</v>
      </c>
      <c r="C76" s="72">
        <v>5154</v>
      </c>
      <c r="D76" s="14">
        <v>3000</v>
      </c>
    </row>
    <row r="77" spans="1:4" ht="12.75" customHeight="1">
      <c r="A77" s="71" t="s">
        <v>88</v>
      </c>
      <c r="B77" s="72">
        <v>3399</v>
      </c>
      <c r="C77" s="72">
        <v>5163</v>
      </c>
      <c r="D77" s="92">
        <v>3800</v>
      </c>
    </row>
    <row r="78" spans="1:4" ht="12.75" customHeight="1">
      <c r="A78" s="71" t="s">
        <v>58</v>
      </c>
      <c r="B78" s="72">
        <v>3399</v>
      </c>
      <c r="C78" s="72">
        <v>5169</v>
      </c>
      <c r="D78" s="25">
        <v>1000</v>
      </c>
    </row>
    <row r="79" spans="1:4" ht="12.75" customHeight="1">
      <c r="A79" s="71" t="s">
        <v>98</v>
      </c>
      <c r="B79" s="72">
        <v>3399</v>
      </c>
      <c r="C79" s="72">
        <v>5171</v>
      </c>
      <c r="D79" s="14">
        <v>5000</v>
      </c>
    </row>
    <row r="80" spans="1:4" ht="12.75" customHeight="1">
      <c r="A80" s="71" t="s">
        <v>166</v>
      </c>
      <c r="B80" s="72">
        <v>3399</v>
      </c>
      <c r="C80" s="72">
        <v>5175</v>
      </c>
      <c r="D80" s="14">
        <v>2000</v>
      </c>
    </row>
    <row r="81" spans="1:4" ht="13.5" thickBot="1">
      <c r="A81" s="71" t="s">
        <v>144</v>
      </c>
      <c r="B81" s="72">
        <v>3399</v>
      </c>
      <c r="C81" s="72">
        <v>5194</v>
      </c>
      <c r="D81" s="14">
        <v>9000</v>
      </c>
    </row>
    <row r="82" spans="1:4" ht="13.5" thickBot="1">
      <c r="A82" s="15" t="s">
        <v>179</v>
      </c>
      <c r="B82" s="6">
        <v>3399</v>
      </c>
      <c r="C82" s="6"/>
      <c r="D82" s="16">
        <f>SUM(D74:D81)</f>
        <v>32800</v>
      </c>
    </row>
    <row r="83" spans="1:4" ht="12.75" customHeight="1">
      <c r="A83" s="79" t="s">
        <v>152</v>
      </c>
      <c r="B83" s="80">
        <v>3421</v>
      </c>
      <c r="C83" s="80">
        <v>5137</v>
      </c>
      <c r="D83" s="30">
        <v>0</v>
      </c>
    </row>
    <row r="84" spans="1:4" ht="12.75" customHeight="1">
      <c r="A84" s="79" t="s">
        <v>104</v>
      </c>
      <c r="B84" s="80">
        <v>3421</v>
      </c>
      <c r="C84" s="80">
        <v>5139</v>
      </c>
      <c r="D84" s="30">
        <v>5000</v>
      </c>
    </row>
    <row r="85" spans="1:4" ht="12.75" customHeight="1">
      <c r="A85" s="79" t="s">
        <v>58</v>
      </c>
      <c r="B85" s="80">
        <v>3421</v>
      </c>
      <c r="C85" s="80">
        <v>5169</v>
      </c>
      <c r="D85" s="30">
        <v>0</v>
      </c>
    </row>
    <row r="86" spans="1:4" ht="12.75" customHeight="1">
      <c r="A86" s="79" t="s">
        <v>127</v>
      </c>
      <c r="B86" s="80">
        <v>3421</v>
      </c>
      <c r="C86" s="80">
        <v>5171</v>
      </c>
      <c r="D86" s="30">
        <v>5000</v>
      </c>
    </row>
    <row r="87" spans="1:4" ht="12.75" customHeight="1">
      <c r="A87" s="79" t="s">
        <v>166</v>
      </c>
      <c r="B87" s="80">
        <v>3421</v>
      </c>
      <c r="C87" s="80">
        <v>5175</v>
      </c>
      <c r="D87" s="30">
        <v>2000</v>
      </c>
    </row>
    <row r="88" spans="1:4" ht="12.75" customHeight="1" thickBot="1">
      <c r="A88" s="75" t="s">
        <v>180</v>
      </c>
      <c r="B88" s="76">
        <v>3421</v>
      </c>
      <c r="C88" s="76">
        <v>5229</v>
      </c>
      <c r="D88" s="20">
        <v>0</v>
      </c>
    </row>
    <row r="89" spans="1:4" ht="13.5" thickBot="1">
      <c r="A89" s="49" t="s">
        <v>97</v>
      </c>
      <c r="B89" s="50">
        <v>3421</v>
      </c>
      <c r="C89" s="50"/>
      <c r="D89" s="39">
        <f>SUM(D83:D88)</f>
        <v>12000</v>
      </c>
    </row>
    <row r="90" spans="1:4" ht="13.5" thickBot="1">
      <c r="A90" s="71" t="s">
        <v>109</v>
      </c>
      <c r="B90" s="72">
        <v>3429</v>
      </c>
      <c r="C90" s="72">
        <v>5229</v>
      </c>
      <c r="D90" s="18">
        <v>0</v>
      </c>
    </row>
    <row r="91" spans="1:4" ht="13.5" thickBot="1">
      <c r="A91" s="15" t="s">
        <v>69</v>
      </c>
      <c r="B91" s="6">
        <v>3429</v>
      </c>
      <c r="C91" s="6"/>
      <c r="D91" s="16">
        <f>SUM(D90)</f>
        <v>0</v>
      </c>
    </row>
    <row r="92" spans="1:4" ht="12.75">
      <c r="A92" s="71" t="s">
        <v>64</v>
      </c>
      <c r="B92" s="72">
        <v>3613</v>
      </c>
      <c r="C92" s="72">
        <v>5137</v>
      </c>
      <c r="D92" s="26">
        <v>2000</v>
      </c>
    </row>
    <row r="93" spans="1:4" ht="12.75">
      <c r="A93" s="71" t="s">
        <v>129</v>
      </c>
      <c r="B93" s="72">
        <v>3613</v>
      </c>
      <c r="C93" s="72">
        <v>5139</v>
      </c>
      <c r="D93" s="26">
        <v>5000</v>
      </c>
    </row>
    <row r="94" spans="1:4" ht="12.75">
      <c r="A94" s="71" t="s">
        <v>56</v>
      </c>
      <c r="B94" s="72">
        <v>3613</v>
      </c>
      <c r="C94" s="72">
        <v>5153</v>
      </c>
      <c r="D94" s="14">
        <v>14300</v>
      </c>
    </row>
    <row r="95" spans="1:4" ht="12.75">
      <c r="A95" s="71" t="s">
        <v>128</v>
      </c>
      <c r="B95" s="72">
        <v>3613</v>
      </c>
      <c r="C95" s="72">
        <v>5154</v>
      </c>
      <c r="D95" s="14">
        <v>12000</v>
      </c>
    </row>
    <row r="96" spans="1:4" ht="13.5" thickBot="1">
      <c r="A96" s="71" t="s">
        <v>102</v>
      </c>
      <c r="B96" s="72">
        <v>3613</v>
      </c>
      <c r="C96" s="72">
        <v>5171</v>
      </c>
      <c r="D96" s="14">
        <v>2000</v>
      </c>
    </row>
    <row r="97" spans="1:4" ht="13.5" thickBot="1">
      <c r="A97" s="15" t="s">
        <v>130</v>
      </c>
      <c r="B97" s="6">
        <v>3613</v>
      </c>
      <c r="C97" s="6"/>
      <c r="D97" s="16">
        <f>SUM(D92:D96)</f>
        <v>35300</v>
      </c>
    </row>
    <row r="98" spans="1:4" s="5" customFormat="1" ht="12.75">
      <c r="A98" s="71" t="s">
        <v>17</v>
      </c>
      <c r="B98" s="85">
        <v>3631</v>
      </c>
      <c r="C98" s="85">
        <v>5154</v>
      </c>
      <c r="D98" s="27">
        <v>29000</v>
      </c>
    </row>
    <row r="99" spans="1:4" ht="13.5" thickBot="1">
      <c r="A99" s="71" t="s">
        <v>131</v>
      </c>
      <c r="B99" s="72">
        <v>3631</v>
      </c>
      <c r="C99" s="72">
        <v>5171</v>
      </c>
      <c r="D99" s="14">
        <v>5000</v>
      </c>
    </row>
    <row r="100" spans="1:4" ht="13.5" hidden="1" thickBot="1">
      <c r="A100" s="17"/>
      <c r="B100" s="3"/>
      <c r="C100" s="3"/>
      <c r="D100" s="18"/>
    </row>
    <row r="101" spans="1:4" ht="13.5" thickBot="1">
      <c r="A101" s="53" t="s">
        <v>18</v>
      </c>
      <c r="B101" s="54">
        <v>3631</v>
      </c>
      <c r="C101" s="54"/>
      <c r="D101" s="38">
        <f>SUM(D98:D100)</f>
        <v>34000</v>
      </c>
    </row>
    <row r="102" spans="1:4" ht="12.75" customHeight="1" thickBot="1">
      <c r="A102" s="69" t="s">
        <v>19</v>
      </c>
      <c r="B102" s="70">
        <v>3632</v>
      </c>
      <c r="C102" s="70">
        <v>5139</v>
      </c>
      <c r="D102" s="51">
        <v>1000</v>
      </c>
    </row>
    <row r="103" spans="1:4" ht="12.75" customHeight="1">
      <c r="A103" s="73" t="s">
        <v>132</v>
      </c>
      <c r="B103" s="74">
        <v>3632</v>
      </c>
      <c r="C103" s="74">
        <v>5154</v>
      </c>
      <c r="D103" s="51">
        <v>5600</v>
      </c>
    </row>
    <row r="104" spans="1:4" ht="12.75" customHeight="1" thickBot="1">
      <c r="A104" s="86" t="s">
        <v>90</v>
      </c>
      <c r="B104" s="87">
        <v>3632</v>
      </c>
      <c r="C104" s="87">
        <v>5171</v>
      </c>
      <c r="D104" s="21">
        <v>0</v>
      </c>
    </row>
    <row r="105" spans="1:4" ht="12.75" customHeight="1" thickBot="1">
      <c r="A105" s="15" t="s">
        <v>133</v>
      </c>
      <c r="B105" s="6">
        <v>3632</v>
      </c>
      <c r="C105" s="6"/>
      <c r="D105" s="57">
        <f>SUM(D102:D104)</f>
        <v>6600</v>
      </c>
    </row>
    <row r="106" spans="1:4" ht="12.75" customHeight="1" thickBot="1">
      <c r="A106" s="73" t="s">
        <v>146</v>
      </c>
      <c r="B106" s="74">
        <v>3635</v>
      </c>
      <c r="C106" s="74">
        <v>6119</v>
      </c>
      <c r="D106" s="51">
        <v>121500</v>
      </c>
    </row>
    <row r="107" spans="1:4" ht="12.75" customHeight="1" thickBot="1">
      <c r="A107" s="15" t="s">
        <v>145</v>
      </c>
      <c r="B107" s="6">
        <v>3635</v>
      </c>
      <c r="C107" s="6"/>
      <c r="D107" s="57">
        <f>SUM(D106)</f>
        <v>121500</v>
      </c>
    </row>
    <row r="108" spans="1:4" s="4" customFormat="1" ht="12.75">
      <c r="A108" s="71" t="s">
        <v>99</v>
      </c>
      <c r="B108" s="72">
        <v>3636</v>
      </c>
      <c r="C108" s="72">
        <v>5222</v>
      </c>
      <c r="D108" s="92">
        <v>1400</v>
      </c>
    </row>
    <row r="109" spans="1:4" s="4" customFormat="1" ht="13.5" thickBot="1">
      <c r="A109" s="71" t="s">
        <v>95</v>
      </c>
      <c r="B109" s="72">
        <v>3636</v>
      </c>
      <c r="C109" s="72">
        <v>5329</v>
      </c>
      <c r="D109" s="92">
        <v>2000</v>
      </c>
    </row>
    <row r="110" spans="1:4" ht="13.5" thickBot="1">
      <c r="A110" s="15" t="s">
        <v>70</v>
      </c>
      <c r="B110" s="6">
        <v>3636</v>
      </c>
      <c r="C110" s="6"/>
      <c r="D110" s="16">
        <f>SUM(D108:D109)</f>
        <v>3400</v>
      </c>
    </row>
    <row r="111" spans="1:4" s="4" customFormat="1" ht="12.75" hidden="1">
      <c r="A111" s="28" t="s">
        <v>92</v>
      </c>
      <c r="B111" s="10">
        <v>3639</v>
      </c>
      <c r="C111" s="10">
        <v>5011</v>
      </c>
      <c r="D111" s="27">
        <v>0</v>
      </c>
    </row>
    <row r="112" spans="1:4" s="4" customFormat="1" ht="12.75" hidden="1">
      <c r="A112" s="12" t="s">
        <v>93</v>
      </c>
      <c r="B112" s="1">
        <v>3639</v>
      </c>
      <c r="C112" s="1">
        <v>5031</v>
      </c>
      <c r="D112" s="14">
        <v>0</v>
      </c>
    </row>
    <row r="113" spans="1:4" s="4" customFormat="1" ht="12.75" hidden="1">
      <c r="A113" s="12" t="s">
        <v>94</v>
      </c>
      <c r="B113" s="1">
        <v>3639</v>
      </c>
      <c r="C113" s="1">
        <v>5032</v>
      </c>
      <c r="D113" s="14">
        <v>0</v>
      </c>
    </row>
    <row r="114" spans="1:4" ht="13.5" hidden="1" thickBot="1">
      <c r="A114" s="15" t="s">
        <v>21</v>
      </c>
      <c r="B114" s="6">
        <v>3639</v>
      </c>
      <c r="C114" s="6"/>
      <c r="D114" s="16">
        <f>SUM(D111:D113)</f>
        <v>0</v>
      </c>
    </row>
    <row r="115" spans="1:4" ht="12.75" customHeight="1">
      <c r="A115" s="71" t="s">
        <v>170</v>
      </c>
      <c r="B115" s="72">
        <v>3639</v>
      </c>
      <c r="C115" s="72">
        <v>5011</v>
      </c>
      <c r="D115" s="25">
        <v>115500</v>
      </c>
    </row>
    <row r="116" spans="1:4" ht="12.75" customHeight="1">
      <c r="A116" s="71" t="s">
        <v>171</v>
      </c>
      <c r="B116" s="72">
        <v>3639</v>
      </c>
      <c r="C116" s="72">
        <v>5031</v>
      </c>
      <c r="D116" s="25">
        <v>28100</v>
      </c>
    </row>
    <row r="117" spans="1:4" ht="12.75" customHeight="1">
      <c r="A117" s="71" t="s">
        <v>172</v>
      </c>
      <c r="B117" s="72">
        <v>3639</v>
      </c>
      <c r="C117" s="72">
        <v>5032</v>
      </c>
      <c r="D117" s="25">
        <v>10400</v>
      </c>
    </row>
    <row r="118" spans="1:4" ht="12.75" customHeight="1">
      <c r="A118" s="71" t="s">
        <v>173</v>
      </c>
      <c r="B118" s="72">
        <v>3639</v>
      </c>
      <c r="C118" s="72">
        <v>5038</v>
      </c>
      <c r="D118" s="25">
        <v>600</v>
      </c>
    </row>
    <row r="119" spans="1:4" ht="12.75">
      <c r="A119" s="65" t="s">
        <v>174</v>
      </c>
      <c r="B119" s="66">
        <v>3639</v>
      </c>
      <c r="C119" s="66"/>
      <c r="D119" s="67">
        <f>SUM(D115:D118)</f>
        <v>154600</v>
      </c>
    </row>
    <row r="120" spans="1:4" ht="13.5" thickBot="1">
      <c r="A120" s="71" t="s">
        <v>72</v>
      </c>
      <c r="B120" s="72">
        <v>3721</v>
      </c>
      <c r="C120" s="72">
        <v>5169</v>
      </c>
      <c r="D120" s="25">
        <v>4000</v>
      </c>
    </row>
    <row r="121" spans="1:4" ht="13.5" thickBot="1">
      <c r="A121" s="15" t="s">
        <v>111</v>
      </c>
      <c r="B121" s="6">
        <v>3721</v>
      </c>
      <c r="C121" s="6"/>
      <c r="D121" s="57">
        <f>SUM(D120)</f>
        <v>4000</v>
      </c>
    </row>
    <row r="122" spans="1:4" ht="13.5" thickBot="1">
      <c r="A122" s="71" t="s">
        <v>22</v>
      </c>
      <c r="B122" s="72">
        <v>3722</v>
      </c>
      <c r="C122" s="72">
        <v>5169</v>
      </c>
      <c r="D122" s="25">
        <v>125000</v>
      </c>
    </row>
    <row r="123" spans="1:4" ht="13.5" thickBot="1">
      <c r="A123" s="15" t="s">
        <v>110</v>
      </c>
      <c r="B123" s="6">
        <v>3722</v>
      </c>
      <c r="C123" s="6"/>
      <c r="D123" s="57">
        <f>SUM(D122)</f>
        <v>125000</v>
      </c>
    </row>
    <row r="124" spans="1:4" ht="12.75" customHeight="1">
      <c r="A124" s="71" t="s">
        <v>175</v>
      </c>
      <c r="B124" s="72">
        <v>3723</v>
      </c>
      <c r="C124" s="72">
        <v>5169</v>
      </c>
      <c r="D124" s="25">
        <v>0</v>
      </c>
    </row>
    <row r="125" spans="1:4" ht="12.75" customHeight="1">
      <c r="A125" s="71" t="s">
        <v>183</v>
      </c>
      <c r="B125" s="72">
        <v>3723</v>
      </c>
      <c r="C125" s="72">
        <v>6122</v>
      </c>
      <c r="D125" s="25">
        <v>0</v>
      </c>
    </row>
    <row r="126" spans="1:4" ht="12.75">
      <c r="A126" s="65" t="s">
        <v>176</v>
      </c>
      <c r="B126" s="66">
        <v>3723</v>
      </c>
      <c r="C126" s="66"/>
      <c r="D126" s="68">
        <f>SUM(D124:D125)</f>
        <v>0</v>
      </c>
    </row>
    <row r="127" spans="1:4" ht="12.75" customHeight="1">
      <c r="A127" s="71" t="s">
        <v>85</v>
      </c>
      <c r="B127" s="72">
        <v>3725</v>
      </c>
      <c r="C127" s="72">
        <v>5139</v>
      </c>
      <c r="D127" s="25">
        <v>2000</v>
      </c>
    </row>
    <row r="128" spans="1:4" ht="12.75" customHeight="1" thickBot="1">
      <c r="A128" s="71" t="s">
        <v>71</v>
      </c>
      <c r="B128" s="72">
        <v>3725</v>
      </c>
      <c r="C128" s="72">
        <v>5169</v>
      </c>
      <c r="D128" s="25">
        <v>14000</v>
      </c>
    </row>
    <row r="129" spans="1:4" ht="12.75">
      <c r="A129" s="53" t="s">
        <v>112</v>
      </c>
      <c r="B129" s="54">
        <v>3725</v>
      </c>
      <c r="C129" s="54"/>
      <c r="D129" s="56">
        <f>SUM(D127:D128)</f>
        <v>16000</v>
      </c>
    </row>
    <row r="130" spans="1:4" ht="12.75" customHeight="1">
      <c r="A130" s="71" t="s">
        <v>134</v>
      </c>
      <c r="B130" s="72">
        <v>3745</v>
      </c>
      <c r="C130" s="72">
        <v>5137</v>
      </c>
      <c r="D130" s="14">
        <v>10000</v>
      </c>
    </row>
    <row r="131" spans="1:4" ht="12.75" customHeight="1">
      <c r="A131" s="71" t="s">
        <v>59</v>
      </c>
      <c r="B131" s="72">
        <v>3745</v>
      </c>
      <c r="C131" s="72">
        <v>5139</v>
      </c>
      <c r="D131" s="14">
        <v>15000</v>
      </c>
    </row>
    <row r="132" spans="1:4" ht="12.75">
      <c r="A132" s="71" t="s">
        <v>20</v>
      </c>
      <c r="B132" s="72">
        <v>3745</v>
      </c>
      <c r="C132" s="72">
        <v>5156</v>
      </c>
      <c r="D132" s="14">
        <v>6000</v>
      </c>
    </row>
    <row r="133" spans="1:4" ht="12.75">
      <c r="A133" s="71" t="s">
        <v>105</v>
      </c>
      <c r="B133" s="72">
        <v>3745</v>
      </c>
      <c r="C133" s="72">
        <v>5169</v>
      </c>
      <c r="D133" s="14">
        <v>3000</v>
      </c>
    </row>
    <row r="134" spans="1:4" ht="13.5" thickBot="1">
      <c r="A134" s="83" t="s">
        <v>57</v>
      </c>
      <c r="B134" s="84">
        <v>3745</v>
      </c>
      <c r="C134" s="84">
        <v>5171</v>
      </c>
      <c r="D134" s="52">
        <v>5000</v>
      </c>
    </row>
    <row r="135" spans="1:4" ht="13.5" thickBot="1">
      <c r="A135" s="49" t="s">
        <v>60</v>
      </c>
      <c r="B135" s="50">
        <v>3745</v>
      </c>
      <c r="C135" s="50"/>
      <c r="D135" s="39">
        <f>SUM(D130:D134)</f>
        <v>39000</v>
      </c>
    </row>
    <row r="136" spans="1:4" ht="13.5" thickBot="1">
      <c r="A136" s="86" t="s">
        <v>73</v>
      </c>
      <c r="B136" s="87">
        <v>4339</v>
      </c>
      <c r="C136" s="87">
        <v>5492</v>
      </c>
      <c r="D136" s="21">
        <v>2000</v>
      </c>
    </row>
    <row r="137" spans="1:4" ht="13.5" thickBot="1">
      <c r="A137" s="15" t="s">
        <v>73</v>
      </c>
      <c r="B137" s="6">
        <v>4339</v>
      </c>
      <c r="C137" s="6"/>
      <c r="D137" s="57">
        <f>SUM(D136)</f>
        <v>2000</v>
      </c>
    </row>
    <row r="138" spans="1:4" ht="12.75">
      <c r="A138" s="71" t="s">
        <v>178</v>
      </c>
      <c r="B138" s="72">
        <v>4349</v>
      </c>
      <c r="C138" s="72">
        <v>5321</v>
      </c>
      <c r="D138" s="92">
        <v>19700</v>
      </c>
    </row>
    <row r="139" spans="1:4" ht="12.75">
      <c r="A139" s="65" t="s">
        <v>177</v>
      </c>
      <c r="B139" s="66">
        <v>4349</v>
      </c>
      <c r="C139" s="66"/>
      <c r="D139" s="68">
        <f>SUM(D138)</f>
        <v>19700</v>
      </c>
    </row>
    <row r="140" spans="1:4" ht="13.5" thickBot="1">
      <c r="A140" s="71" t="s">
        <v>74</v>
      </c>
      <c r="B140" s="72">
        <v>4359</v>
      </c>
      <c r="C140" s="72">
        <v>5169</v>
      </c>
      <c r="D140" s="14">
        <v>9000</v>
      </c>
    </row>
    <row r="141" spans="1:4" ht="12.75">
      <c r="A141" s="53" t="s">
        <v>113</v>
      </c>
      <c r="B141" s="54">
        <v>4359</v>
      </c>
      <c r="C141" s="54"/>
      <c r="D141" s="61">
        <f>SUM(D140:D140)</f>
        <v>9000</v>
      </c>
    </row>
    <row r="142" spans="1:4" ht="13.5" thickBot="1">
      <c r="A142" s="86" t="s">
        <v>119</v>
      </c>
      <c r="B142" s="87">
        <v>5212</v>
      </c>
      <c r="C142" s="87">
        <v>5901</v>
      </c>
      <c r="D142" s="93">
        <v>10000</v>
      </c>
    </row>
    <row r="143" spans="1:4" ht="13.5" thickBot="1">
      <c r="A143" s="15" t="s">
        <v>118</v>
      </c>
      <c r="B143" s="6">
        <v>5212</v>
      </c>
      <c r="C143" s="6"/>
      <c r="D143" s="57">
        <f>SUM(D142)</f>
        <v>10000</v>
      </c>
    </row>
    <row r="144" spans="1:4" ht="12.75">
      <c r="A144" s="71" t="s">
        <v>167</v>
      </c>
      <c r="B144" s="72">
        <v>5512</v>
      </c>
      <c r="C144" s="72">
        <v>5194</v>
      </c>
      <c r="D144" s="14">
        <v>0</v>
      </c>
    </row>
    <row r="145" spans="1:4" ht="13.5" thickBot="1">
      <c r="A145" s="73" t="s">
        <v>135</v>
      </c>
      <c r="B145" s="74">
        <v>5512</v>
      </c>
      <c r="C145" s="74">
        <v>5321</v>
      </c>
      <c r="D145" s="91">
        <v>10000</v>
      </c>
    </row>
    <row r="146" spans="1:4" ht="13.5" thickBot="1">
      <c r="A146" s="15" t="s">
        <v>116</v>
      </c>
      <c r="B146" s="6">
        <v>5512</v>
      </c>
      <c r="C146" s="6"/>
      <c r="D146" s="16">
        <f>SUM(D144:D145)</f>
        <v>10000</v>
      </c>
    </row>
    <row r="147" spans="1:4" ht="12.75">
      <c r="A147" s="71" t="s">
        <v>23</v>
      </c>
      <c r="B147" s="72">
        <v>6112</v>
      </c>
      <c r="C147" s="72">
        <v>5023</v>
      </c>
      <c r="D147" s="25">
        <v>309400</v>
      </c>
    </row>
    <row r="148" spans="1:4" ht="12.75">
      <c r="A148" s="71" t="s">
        <v>89</v>
      </c>
      <c r="B148" s="72">
        <v>6112</v>
      </c>
      <c r="C148" s="72">
        <v>5032</v>
      </c>
      <c r="D148" s="25">
        <v>77400</v>
      </c>
    </row>
    <row r="149" spans="1:4" ht="12.75">
      <c r="A149" s="71" t="s">
        <v>61</v>
      </c>
      <c r="B149" s="72">
        <v>6112</v>
      </c>
      <c r="C149" s="72">
        <v>5139</v>
      </c>
      <c r="D149" s="25">
        <v>27900</v>
      </c>
    </row>
    <row r="150" spans="1:4" ht="12.75">
      <c r="A150" s="71" t="s">
        <v>40</v>
      </c>
      <c r="B150" s="72">
        <v>6112</v>
      </c>
      <c r="C150" s="72">
        <v>5162</v>
      </c>
      <c r="D150" s="25">
        <v>8000</v>
      </c>
    </row>
    <row r="151" spans="1:4" ht="12.75">
      <c r="A151" s="71" t="s">
        <v>58</v>
      </c>
      <c r="B151" s="72">
        <v>6112</v>
      </c>
      <c r="C151" s="72">
        <v>5169</v>
      </c>
      <c r="D151" s="25">
        <v>500</v>
      </c>
    </row>
    <row r="152" spans="1:4" ht="12.75">
      <c r="A152" s="71" t="s">
        <v>41</v>
      </c>
      <c r="B152" s="72">
        <v>6112</v>
      </c>
      <c r="C152" s="72">
        <v>5173</v>
      </c>
      <c r="D152" s="25">
        <v>10000</v>
      </c>
    </row>
    <row r="153" spans="1:4" ht="13.5" thickBot="1">
      <c r="A153" s="71" t="s">
        <v>42</v>
      </c>
      <c r="B153" s="72">
        <v>6112</v>
      </c>
      <c r="C153" s="72">
        <v>5175</v>
      </c>
      <c r="D153" s="40">
        <v>0</v>
      </c>
    </row>
    <row r="154" spans="1:4" ht="13.5" thickBot="1">
      <c r="A154" s="15" t="s">
        <v>24</v>
      </c>
      <c r="B154" s="6">
        <v>6112</v>
      </c>
      <c r="C154" s="6"/>
      <c r="D154" s="16">
        <f>SUM(D147:D153)</f>
        <v>433200</v>
      </c>
    </row>
    <row r="155" spans="1:4" ht="12.75">
      <c r="A155" s="71" t="s">
        <v>25</v>
      </c>
      <c r="B155" s="72">
        <v>6171</v>
      </c>
      <c r="C155" s="72">
        <v>5011</v>
      </c>
      <c r="D155" s="25">
        <v>200000</v>
      </c>
    </row>
    <row r="156" spans="1:4" ht="12.75">
      <c r="A156" s="71" t="s">
        <v>75</v>
      </c>
      <c r="B156" s="72">
        <v>6171</v>
      </c>
      <c r="C156" s="72">
        <v>5021</v>
      </c>
      <c r="D156" s="25">
        <v>5000</v>
      </c>
    </row>
    <row r="157" spans="1:4" ht="12.75">
      <c r="A157" s="71" t="s">
        <v>26</v>
      </c>
      <c r="B157" s="72">
        <v>6171</v>
      </c>
      <c r="C157" s="72">
        <v>5031</v>
      </c>
      <c r="D157" s="25">
        <v>49000</v>
      </c>
    </row>
    <row r="158" spans="1:4" ht="12.75">
      <c r="A158" s="71" t="s">
        <v>96</v>
      </c>
      <c r="B158" s="72">
        <v>6171</v>
      </c>
      <c r="C158" s="72">
        <v>5032</v>
      </c>
      <c r="D158" s="25">
        <v>20000</v>
      </c>
    </row>
    <row r="159" spans="1:4" ht="12.75">
      <c r="A159" s="71" t="s">
        <v>153</v>
      </c>
      <c r="B159" s="72">
        <v>6171</v>
      </c>
      <c r="C159" s="72">
        <v>5038</v>
      </c>
      <c r="D159" s="25">
        <v>2000</v>
      </c>
    </row>
    <row r="160" spans="1:4" ht="12.75">
      <c r="A160" s="71" t="s">
        <v>27</v>
      </c>
      <c r="B160" s="72">
        <v>6171</v>
      </c>
      <c r="C160" s="72">
        <v>5136</v>
      </c>
      <c r="D160" s="25">
        <v>2000</v>
      </c>
    </row>
    <row r="161" spans="1:4" ht="12.75">
      <c r="A161" s="71" t="s">
        <v>108</v>
      </c>
      <c r="B161" s="72">
        <v>6171</v>
      </c>
      <c r="C161" s="72">
        <v>5137</v>
      </c>
      <c r="D161" s="25">
        <v>6000</v>
      </c>
    </row>
    <row r="162" spans="1:4" ht="12.75">
      <c r="A162" s="71" t="s">
        <v>28</v>
      </c>
      <c r="B162" s="72">
        <v>6171</v>
      </c>
      <c r="C162" s="72">
        <v>5139</v>
      </c>
      <c r="D162" s="25">
        <v>20000</v>
      </c>
    </row>
    <row r="163" spans="1:4" ht="12.75">
      <c r="A163" s="71" t="s">
        <v>29</v>
      </c>
      <c r="B163" s="72">
        <v>6171</v>
      </c>
      <c r="C163" s="72">
        <v>5153</v>
      </c>
      <c r="D163" s="25">
        <v>40000</v>
      </c>
    </row>
    <row r="164" spans="1:4" ht="12.75">
      <c r="A164" s="71" t="s">
        <v>30</v>
      </c>
      <c r="B164" s="72">
        <v>6171</v>
      </c>
      <c r="C164" s="72">
        <v>5154</v>
      </c>
      <c r="D164" s="25">
        <v>50000</v>
      </c>
    </row>
    <row r="165" spans="1:4" ht="12.75">
      <c r="A165" s="71" t="s">
        <v>31</v>
      </c>
      <c r="B165" s="72">
        <v>6171</v>
      </c>
      <c r="C165" s="72">
        <v>5161</v>
      </c>
      <c r="D165" s="25">
        <v>4000</v>
      </c>
    </row>
    <row r="166" spans="1:4" ht="12.75">
      <c r="A166" s="71" t="s">
        <v>76</v>
      </c>
      <c r="B166" s="72">
        <v>6171</v>
      </c>
      <c r="C166" s="72">
        <v>5162</v>
      </c>
      <c r="D166" s="25">
        <v>9000</v>
      </c>
    </row>
    <row r="167" spans="1:4" ht="12.75">
      <c r="A167" s="71" t="s">
        <v>136</v>
      </c>
      <c r="B167" s="72">
        <v>6171</v>
      </c>
      <c r="C167" s="72">
        <v>5163</v>
      </c>
      <c r="D167" s="25">
        <v>1500</v>
      </c>
    </row>
    <row r="168" spans="1:4" ht="12.75">
      <c r="A168" s="71" t="s">
        <v>62</v>
      </c>
      <c r="B168" s="72">
        <v>6171</v>
      </c>
      <c r="C168" s="72">
        <v>5166</v>
      </c>
      <c r="D168" s="25">
        <v>0</v>
      </c>
    </row>
    <row r="169" spans="1:4" ht="12.75">
      <c r="A169" s="71" t="s">
        <v>32</v>
      </c>
      <c r="B169" s="72">
        <v>6171</v>
      </c>
      <c r="C169" s="72">
        <v>5167</v>
      </c>
      <c r="D169" s="25">
        <v>5000</v>
      </c>
    </row>
    <row r="170" spans="1:4" ht="12.75">
      <c r="A170" s="71" t="s">
        <v>63</v>
      </c>
      <c r="B170" s="72">
        <v>6171</v>
      </c>
      <c r="C170" s="72">
        <v>5168</v>
      </c>
      <c r="D170" s="40">
        <v>0</v>
      </c>
    </row>
    <row r="171" spans="1:4" ht="12.75">
      <c r="A171" s="71" t="s">
        <v>33</v>
      </c>
      <c r="B171" s="72">
        <v>6171</v>
      </c>
      <c r="C171" s="72">
        <v>5169</v>
      </c>
      <c r="D171" s="90">
        <v>70000</v>
      </c>
    </row>
    <row r="172" spans="1:4" ht="12.75">
      <c r="A172" s="71" t="s">
        <v>79</v>
      </c>
      <c r="B172" s="72">
        <v>6171</v>
      </c>
      <c r="C172" s="72">
        <v>5171</v>
      </c>
      <c r="D172" s="14">
        <v>10200</v>
      </c>
    </row>
    <row r="173" spans="1:4" ht="12.75">
      <c r="A173" s="71" t="s">
        <v>65</v>
      </c>
      <c r="B173" s="72">
        <v>6171</v>
      </c>
      <c r="C173" s="72">
        <v>5172</v>
      </c>
      <c r="D173" s="14">
        <v>10000</v>
      </c>
    </row>
    <row r="174" spans="1:4" ht="12.75">
      <c r="A174" s="71" t="s">
        <v>34</v>
      </c>
      <c r="B174" s="72">
        <v>6171</v>
      </c>
      <c r="C174" s="72">
        <v>5173</v>
      </c>
      <c r="D174" s="25">
        <v>2000</v>
      </c>
    </row>
    <row r="175" spans="1:4" ht="12.75">
      <c r="A175" s="71" t="s">
        <v>35</v>
      </c>
      <c r="B175" s="72">
        <v>6171</v>
      </c>
      <c r="C175" s="72">
        <v>5175</v>
      </c>
      <c r="D175" s="25">
        <v>3000</v>
      </c>
    </row>
    <row r="176" spans="1:4" ht="12.75">
      <c r="A176" s="71" t="s">
        <v>182</v>
      </c>
      <c r="B176" s="72">
        <v>6171</v>
      </c>
      <c r="C176" s="72">
        <v>5191</v>
      </c>
      <c r="D176" s="25">
        <v>0</v>
      </c>
    </row>
    <row r="177" spans="1:4" ht="12.75">
      <c r="A177" s="71" t="s">
        <v>36</v>
      </c>
      <c r="B177" s="72">
        <v>6171</v>
      </c>
      <c r="C177" s="72">
        <v>5194</v>
      </c>
      <c r="D177" s="25">
        <v>6000</v>
      </c>
    </row>
    <row r="178" spans="1:4" ht="12.75">
      <c r="A178" s="71" t="s">
        <v>137</v>
      </c>
      <c r="B178" s="72">
        <v>6171</v>
      </c>
      <c r="C178" s="72">
        <v>5321</v>
      </c>
      <c r="D178" s="25">
        <v>5000</v>
      </c>
    </row>
    <row r="179" spans="1:4" ht="13.5" thickBot="1">
      <c r="A179" s="71" t="s">
        <v>37</v>
      </c>
      <c r="B179" s="72">
        <v>6171</v>
      </c>
      <c r="C179" s="72">
        <v>5361</v>
      </c>
      <c r="D179" s="14">
        <v>100</v>
      </c>
    </row>
    <row r="180" spans="1:4" ht="13.5" thickBot="1">
      <c r="A180" s="15" t="s">
        <v>38</v>
      </c>
      <c r="B180" s="6">
        <v>6171</v>
      </c>
      <c r="C180" s="6"/>
      <c r="D180" s="16">
        <f>SUM(D155:D179)</f>
        <v>519800</v>
      </c>
    </row>
    <row r="181" spans="1:4" ht="12.75">
      <c r="A181" s="71" t="s">
        <v>138</v>
      </c>
      <c r="B181" s="72">
        <v>6310</v>
      </c>
      <c r="C181" s="72">
        <v>5141</v>
      </c>
      <c r="D181" s="25">
        <v>30000</v>
      </c>
    </row>
    <row r="182" spans="1:4" ht="13.5" thickBot="1">
      <c r="A182" s="73" t="s">
        <v>139</v>
      </c>
      <c r="B182" s="74">
        <v>6310</v>
      </c>
      <c r="C182" s="74">
        <v>5163</v>
      </c>
      <c r="D182" s="25">
        <v>9500</v>
      </c>
    </row>
    <row r="183" spans="1:4" ht="13.5" thickBot="1">
      <c r="A183" s="15" t="s">
        <v>83</v>
      </c>
      <c r="B183" s="6">
        <v>6310</v>
      </c>
      <c r="C183" s="6"/>
      <c r="D183" s="16">
        <f>SUM(D181:D182)</f>
        <v>39500</v>
      </c>
    </row>
    <row r="184" spans="1:4" ht="12.75" customHeight="1" thickBot="1">
      <c r="A184" s="71" t="s">
        <v>77</v>
      </c>
      <c r="B184" s="72">
        <v>6320</v>
      </c>
      <c r="C184" s="72">
        <v>5163</v>
      </c>
      <c r="D184" s="25">
        <v>10400</v>
      </c>
    </row>
    <row r="185" spans="1:4" ht="13.5" thickBot="1">
      <c r="A185" s="15" t="s">
        <v>84</v>
      </c>
      <c r="B185" s="6">
        <v>6320</v>
      </c>
      <c r="C185" s="6"/>
      <c r="D185" s="16">
        <f>SUM(D184)</f>
        <v>10400</v>
      </c>
    </row>
    <row r="186" spans="1:4" ht="12.75" customHeight="1" thickBot="1">
      <c r="A186" s="73" t="s">
        <v>140</v>
      </c>
      <c r="B186" s="74">
        <v>6399</v>
      </c>
      <c r="C186" s="74">
        <v>5362</v>
      </c>
      <c r="D186" s="91">
        <v>20000</v>
      </c>
    </row>
    <row r="187" spans="1:4" ht="13.5" thickBot="1">
      <c r="A187" s="15" t="s">
        <v>114</v>
      </c>
      <c r="B187" s="6">
        <v>6399</v>
      </c>
      <c r="C187" s="6"/>
      <c r="D187" s="16">
        <f>SUM(D186)</f>
        <v>20000</v>
      </c>
    </row>
    <row r="188" spans="1:4" ht="13.5" thickBot="1">
      <c r="A188" s="73" t="s">
        <v>78</v>
      </c>
      <c r="B188" s="74">
        <v>6402</v>
      </c>
      <c r="C188" s="74">
        <v>5366</v>
      </c>
      <c r="D188" s="18">
        <v>0</v>
      </c>
    </row>
    <row r="189" spans="1:4" s="2" customFormat="1" ht="13.5" thickBot="1">
      <c r="A189" s="15" t="s">
        <v>115</v>
      </c>
      <c r="B189" s="6">
        <v>6402</v>
      </c>
      <c r="C189" s="6"/>
      <c r="D189" s="16">
        <f>SUM(D188)</f>
        <v>0</v>
      </c>
    </row>
    <row r="190" spans="1:4" ht="18.75" thickBot="1">
      <c r="A190" s="46" t="s">
        <v>39</v>
      </c>
      <c r="B190" s="47"/>
      <c r="C190" s="47"/>
      <c r="D190" s="48">
        <f>SUM(D49:D189)/2</f>
        <v>1842500</v>
      </c>
    </row>
    <row r="191" spans="1:4" ht="12.75">
      <c r="A191" s="2"/>
      <c r="B191" s="2"/>
      <c r="C191" s="2"/>
      <c r="D191" s="9"/>
    </row>
    <row r="192" spans="1:4" ht="13.5" thickBot="1">
      <c r="A192" s="2"/>
      <c r="B192" s="2"/>
      <c r="C192" s="2"/>
      <c r="D192" s="9"/>
    </row>
    <row r="193" spans="1:4" ht="13.5" thickBot="1">
      <c r="A193" s="31" t="s">
        <v>141</v>
      </c>
      <c r="B193" s="32" t="s">
        <v>1</v>
      </c>
      <c r="C193" s="32" t="s">
        <v>2</v>
      </c>
      <c r="D193" s="58" t="s">
        <v>148</v>
      </c>
    </row>
    <row r="194" spans="1:4" ht="12.75">
      <c r="A194" s="62" t="s">
        <v>142</v>
      </c>
      <c r="B194" s="2"/>
      <c r="C194" s="2">
        <v>8124</v>
      </c>
      <c r="D194" s="88">
        <v>207500</v>
      </c>
    </row>
    <row r="195" spans="1:4" ht="18.75" thickBot="1">
      <c r="A195" s="46" t="s">
        <v>143</v>
      </c>
      <c r="B195" s="47"/>
      <c r="C195" s="47"/>
      <c r="D195" s="48">
        <f>SUM(D194)</f>
        <v>207500</v>
      </c>
    </row>
    <row r="196" spans="1:4" ht="12.75">
      <c r="A196" s="36"/>
      <c r="B196" s="36"/>
      <c r="C196" s="36"/>
      <c r="D196" s="37"/>
    </row>
    <row r="197" spans="1:4" ht="12.75">
      <c r="A197" s="2" t="s">
        <v>184</v>
      </c>
      <c r="B197" s="41"/>
      <c r="C197" s="2"/>
      <c r="D197" s="9"/>
    </row>
    <row r="198" spans="1:4" ht="12.75">
      <c r="A198" s="42" t="s">
        <v>185</v>
      </c>
      <c r="B198" s="2"/>
      <c r="C198" s="2"/>
      <c r="D198" s="9"/>
    </row>
    <row r="199" spans="1:4" ht="12.75">
      <c r="A199" s="42"/>
      <c r="B199" s="2"/>
      <c r="C199" s="2"/>
      <c r="D199" s="9"/>
    </row>
    <row r="200" spans="1:4" ht="12.75">
      <c r="A200" s="42" t="s">
        <v>120</v>
      </c>
      <c r="B200" s="2"/>
      <c r="C200" s="2"/>
      <c r="D200" s="9"/>
    </row>
    <row r="201" spans="1:4" ht="12.75">
      <c r="A201" s="2" t="s">
        <v>147</v>
      </c>
      <c r="C201" s="2"/>
      <c r="D201" s="2"/>
    </row>
    <row r="204" spans="1:4" ht="12.75">
      <c r="A204" s="2"/>
      <c r="B204" s="2"/>
      <c r="C204" s="2"/>
      <c r="D204" s="9"/>
    </row>
    <row r="205" spans="1:4" ht="12.75">
      <c r="A205" s="2"/>
      <c r="B205" s="2"/>
      <c r="C205" s="2"/>
      <c r="D205" s="9"/>
    </row>
    <row r="206" spans="1:4" ht="12.75">
      <c r="A206" s="2"/>
      <c r="B206" s="2"/>
      <c r="C206" s="2"/>
      <c r="D206" s="9"/>
    </row>
    <row r="207" spans="1:4" ht="12.75">
      <c r="A207" s="2"/>
      <c r="B207" s="2"/>
      <c r="C207" s="2"/>
      <c r="D207" s="9"/>
    </row>
    <row r="208" spans="1:4" ht="12.75">
      <c r="A208" s="2"/>
      <c r="B208" s="2"/>
      <c r="C208" s="2"/>
      <c r="D208" s="9"/>
    </row>
    <row r="209" spans="1:4" ht="12.75">
      <c r="A209" s="2"/>
      <c r="B209" s="2"/>
      <c r="C209" s="2"/>
      <c r="D209" s="9"/>
    </row>
    <row r="210" spans="1:4" ht="12.75">
      <c r="A210" s="2"/>
      <c r="B210" s="2"/>
      <c r="C210" s="2"/>
      <c r="D210" s="9"/>
    </row>
    <row r="211" spans="1:4" ht="12.75">
      <c r="A211" s="2"/>
      <c r="B211" s="2"/>
      <c r="C211" s="2"/>
      <c r="D211" s="9"/>
    </row>
  </sheetData>
  <sheetProtection sheet="1"/>
  <printOptions horizontalCentered="1"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90" r:id="rId1"/>
  <headerFooter differentFirst="1">
    <firstHeader>&amp;C&amp;20Návrh rozpočtu na r.2016</firstHead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Žeravimy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Žeraviny</dc:creator>
  <cp:keywords/>
  <dc:description/>
  <cp:lastModifiedBy>uzivatel</cp:lastModifiedBy>
  <cp:lastPrinted>2015-12-03T08:44:46Z</cp:lastPrinted>
  <dcterms:created xsi:type="dcterms:W3CDTF">2003-01-13T07:10:42Z</dcterms:created>
  <dcterms:modified xsi:type="dcterms:W3CDTF">2015-12-03T09:01:53Z</dcterms:modified>
  <cp:category/>
  <cp:version/>
  <cp:contentType/>
  <cp:contentStatus/>
</cp:coreProperties>
</file>